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9017A40E-BB0A-4793-95D7-892368730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11" i="1" l="1"/>
  <c r="B109" i="1"/>
  <c r="B104" i="1"/>
  <c r="B95" i="1"/>
  <c r="B83" i="1"/>
  <c r="B76" i="1"/>
  <c r="B71" i="1"/>
  <c r="B57" i="1"/>
  <c r="B46" i="1"/>
  <c r="B43" i="1"/>
  <c r="B41" i="1"/>
  <c r="B37" i="1"/>
  <c r="B35" i="1"/>
  <c r="B32" i="1"/>
  <c r="B30" i="1"/>
  <c r="B21" i="1"/>
  <c r="B20" i="1"/>
  <c r="B19" i="1" s="1"/>
  <c r="C17" i="1"/>
  <c r="B18" i="1" l="1"/>
</calcChain>
</file>

<file path=xl/sharedStrings.xml><?xml version="1.0" encoding="utf-8"?>
<sst xmlns="http://schemas.openxmlformats.org/spreadsheetml/2006/main" count="118" uniqueCount="64">
  <si>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</si>
  <si>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</si>
  <si>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</si>
  <si>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</si>
  <si>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</si>
  <si>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</si>
  <si>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</si>
  <si>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</si>
  <si>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29.05.2023.</t>
  </si>
  <si>
    <t>30.05.2023.</t>
  </si>
  <si>
    <t>IZVOD  BR. 107</t>
  </si>
  <si>
    <t>RFZO - SANITETSKI 085</t>
  </si>
  <si>
    <t>RFZO - OSTALI UGRADNI MATERIJAL 084</t>
  </si>
  <si>
    <t>DIREKTNA PLAĆANJA RFZO - 04.05.2023.</t>
  </si>
  <si>
    <t>DIREKTNA PLAĆANJA RFZO - 05.05.2023.</t>
  </si>
  <si>
    <t>DIREKTNA PLAĆANJA RFZO - 16.05.2023.</t>
  </si>
  <si>
    <t>DIREKTNA PLAĆANJA RFZO - 25.05.2023.</t>
  </si>
  <si>
    <t>PROVIZIJA UPRAVE ZA TREZOR</t>
  </si>
  <si>
    <t>OSTALI TROŠKOVI - 07F</t>
  </si>
  <si>
    <t>DIREKTNA PLAĆANJA RFZO 04.05.2023. - LEKOVI 071</t>
  </si>
  <si>
    <t>FARMALOGIST DOO BEOGRAD</t>
  </si>
  <si>
    <t>SOPHARMA TRADING</t>
  </si>
  <si>
    <t>VEGA DOO VALJEVO</t>
  </si>
  <si>
    <t>PHOENIX PHARMA DOO BEOGRAD</t>
  </si>
  <si>
    <t>ADOC DOO BEOGRAD</t>
  </si>
  <si>
    <t>B.BRAUN ADRIA RSRB DOO BEOGRAD</t>
  </si>
  <si>
    <t>AMICUS SRB. DOO BEOGRAD</t>
  </si>
  <si>
    <t>INO-PHARM  DOO BEOGRAD</t>
  </si>
  <si>
    <t>DIREKTNA PLAĆANJA RFZO 04.05.2023. - CITOSTATICI 073</t>
  </si>
  <si>
    <t>DIREKTNA PLAĆANJA RFZO 04.05.2023. - IMPLANTANTI U ORTOPEDIJI 078</t>
  </si>
  <si>
    <t>MAKLER DOO BEOGRAD</t>
  </si>
  <si>
    <t>ECOTRADE BG DOO NIŠ</t>
  </si>
  <si>
    <t>DIREKTNA PLAĆANJA RFZO 04.05.2023. - ENERGENTI 07C</t>
  </si>
  <si>
    <t>ELEKTROPRIVREDA SRBIJE (JP EPS BEOGRAD)</t>
  </si>
  <si>
    <t>DIREKTNA PLAĆANJA RFZO 04.05.2023. - DIJALIZA 080</t>
  </si>
  <si>
    <t>Deconta Pro</t>
  </si>
  <si>
    <t>DIREKTNA PLAĆANJA RFZO 04.05.2023. - STENTOVI 082</t>
  </si>
  <si>
    <t>HERMES-PHARMA</t>
  </si>
  <si>
    <t>DIREKTNA PLAĆANJA RFZO 04.05.2023. - OSTALI UGRADNI MATERIJAL 084</t>
  </si>
  <si>
    <t>OPTICUS DOO BEOGRAD</t>
  </si>
  <si>
    <t>DIREKTNA PLAĆANJA RFZO 05.05.2023. - SANITETSKI 085</t>
  </si>
  <si>
    <t>ESENSA DOO BEOGRAD</t>
  </si>
  <si>
    <t>MAGNA PHARMACIA DOO BEOGRAD</t>
  </si>
  <si>
    <t>MEDI LABOR DOO NOVI SAD</t>
  </si>
  <si>
    <t>ENGEL DOO NOVI SAD</t>
  </si>
  <si>
    <t>GOSPER  DOO BEOGRAD</t>
  </si>
  <si>
    <t>SOUL MEDICAL DOO</t>
  </si>
  <si>
    <t>DIREKTNA PLAĆANJA RFZO 16.05.2023. - LEKOVI 071</t>
  </si>
  <si>
    <t>INPHARM  CO DOO BEOGRAD</t>
  </si>
  <si>
    <t>MEDICA LINEA PHARM</t>
  </si>
  <si>
    <t>MEDICOM  DOO ŠABAC</t>
  </si>
  <si>
    <t>BOEHRINGER INGELHEIM SERBIA DOO BEOGRAD</t>
  </si>
  <si>
    <t>DIREKTNA PLAĆANJA RFZO 16.05.2023. - CITOSTATICI 073</t>
  </si>
  <si>
    <t>PHARMASWISS  DOO BEOGRAD</t>
  </si>
  <si>
    <t>DIREKTNA PLAĆANJA RFZO 16.05.2023. - LEKOVI SA C LISTE 074</t>
  </si>
  <si>
    <t>DIREKTNA PLAĆANJA RFZO 16.05.2023. - SANITETSKI 085</t>
  </si>
  <si>
    <t>EURODIJAGNOSTIKA DOO NOVI SAD</t>
  </si>
  <si>
    <t>SN MEDIC DOO BEOGRAD</t>
  </si>
  <si>
    <t>VICOR DOO NOVI BEOGRAD</t>
  </si>
  <si>
    <t>SUPERLAB DOO BEOGRAD</t>
  </si>
  <si>
    <t>YUNYCOM DOO BEOGRAD</t>
  </si>
  <si>
    <t>DIREKTNA PLAĆANJA RFZO 25.05.2023. - LEKOVI 071</t>
  </si>
  <si>
    <t>DIREKTNA PLAĆANJA RFZO 25.05.2023. - CITOSTATICI 073</t>
  </si>
  <si>
    <t>DIREKTNA PLAĆANJA RFZO 25.05.2023. - LEKOVI SA C LISTE 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</si>
</sst>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5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0" fontId="48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31" fillId="0" borderId="10" xfId="0" applyFont="1" applyBorder="1"/>
    <xf numFmtId="4" fontId="31" fillId="0" borderId="11" xfId="0" applyNumberFormat="1" applyFont="1" applyBorder="1" applyAlignment="1">
      <alignment horizontal="right"/>
    </xf>
    <xf numFmtId="49" fontId="31" fillId="0" borderId="10" xfId="0" applyNumberFormat="1" applyFont="1" applyBorder="1"/>
    <xf numFmtId="4" fontId="31" fillId="0" borderId="11" xfId="0" applyNumberFormat="1" applyFont="1" applyBorder="1"/>
    <xf numFmtId="0" fontId="0" fillId="0" borderId="14" xfId="0" applyBorder="1"/>
    <xf numFmtId="4" fontId="0" fillId="0" borderId="15" xfId="0" applyNumberFormat="1" applyBorder="1"/>
    <xf numFmtId="0" fontId="0" fillId="0" borderId="12" xfId="0" applyBorder="1"/>
    <xf numFmtId="4" fontId="0" fillId="0" borderId="13" xfId="0" applyNumberFormat="1" applyBorder="1"/>
    <xf numFmtId="49" fontId="0" fillId="0" borderId="12" xfId="0" applyNumberFormat="1" applyBorder="1"/>
    <xf numFmtId="49" fontId="0" fillId="0" borderId="14" xfId="0" applyNumberForma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3593744.12</v>
      </c>
    </row>
    <row r="8" spans="1:3" x14ac:dyDescent="0.25">
      <c r="A8" s="4" t="s">
        <v>2</v>
      </c>
      <c r="B8" s="4" t="s">
        <v>8</v>
      </c>
      <c r="C8" s="8">
        <v>626922</v>
      </c>
    </row>
    <row r="9" spans="1:3" x14ac:dyDescent="0.25">
      <c r="A9" s="4" t="s">
        <v>6</v>
      </c>
      <c r="B9" s="4" t="s">
        <v>9</v>
      </c>
      <c r="C9" s="8">
        <v>4019</v>
      </c>
    </row>
    <row r="10" spans="1:3" x14ac:dyDescent="0.25">
      <c r="A10" s="4" t="s">
        <v>11</v>
      </c>
      <c r="B10" s="4" t="s">
        <v>9</v>
      </c>
      <c r="C10" s="8">
        <v>2504708.5699999998</v>
      </c>
    </row>
    <row r="11" spans="1:3" x14ac:dyDescent="0.25">
      <c r="A11" s="4" t="s">
        <v>12</v>
      </c>
      <c r="B11" s="4" t="s">
        <v>9</v>
      </c>
      <c r="C11" s="8">
        <v>458169.8</v>
      </c>
    </row>
    <row r="12" spans="1:3" x14ac:dyDescent="0.25">
      <c r="A12" s="4" t="s">
        <v>13</v>
      </c>
      <c r="B12" s="4" t="s">
        <v>9</v>
      </c>
      <c r="C12" s="8">
        <v>9317410.5399999991</v>
      </c>
    </row>
    <row r="13" spans="1:3" x14ac:dyDescent="0.25">
      <c r="A13" s="4" t="s">
        <v>14</v>
      </c>
      <c r="B13" s="4" t="s">
        <v>9</v>
      </c>
      <c r="C13" s="8">
        <v>3232578.3</v>
      </c>
    </row>
    <row r="14" spans="1:3" x14ac:dyDescent="0.25">
      <c r="A14" s="4" t="s">
        <v>15</v>
      </c>
      <c r="B14" s="4" t="s">
        <v>9</v>
      </c>
      <c r="C14" s="8">
        <v>9620297.3699999992</v>
      </c>
    </row>
    <row r="15" spans="1:3" x14ac:dyDescent="0.25">
      <c r="A15" s="4" t="s">
        <v>16</v>
      </c>
      <c r="B15" s="4" t="s">
        <v>9</v>
      </c>
      <c r="C15" s="8">
        <v>3661774.53</v>
      </c>
    </row>
    <row r="16" spans="1:3" x14ac:dyDescent="0.25">
      <c r="A16" s="9" t="s">
        <v>5</v>
      </c>
      <c r="B16" s="4" t="s">
        <v>9</v>
      </c>
      <c r="C16" s="10">
        <v>25832135.989999998</v>
      </c>
    </row>
    <row r="17" spans="1:3" x14ac:dyDescent="0.25">
      <c r="B17" s="4"/>
      <c r="C17" s="5">
        <f>C8+C9+C10+C11+C12+C13+C14+C15-C16</f>
        <v>3593744.120000001</v>
      </c>
    </row>
    <row r="18" spans="1:3" x14ac:dyDescent="0.25">
      <c r="A18" s="6" t="s">
        <v>7</v>
      </c>
      <c r="B18" s="7" t="str">
        <f>A4</f>
        <v>30.05.2023.</v>
      </c>
      <c r="C18" s="11"/>
    </row>
    <row r="19" spans="1:3" x14ac:dyDescent="0.25">
      <c r="A19" s="15" t="s">
        <v>18</v>
      </c>
      <c r="B19" s="16">
        <f>SUM(B20)</f>
        <v>75.25</v>
      </c>
    </row>
    <row r="20" spans="1:3" x14ac:dyDescent="0.25">
      <c r="A20" s="13" t="s">
        <v>17</v>
      </c>
      <c r="B20" s="14">
        <f>69.25+6</f>
        <v>75.25</v>
      </c>
    </row>
    <row r="21" spans="1:3" x14ac:dyDescent="0.25">
      <c r="A21" s="17" t="s">
        <v>19</v>
      </c>
      <c r="B21" s="18">
        <f>SUM(B22:B29)</f>
        <v>2381115.64</v>
      </c>
    </row>
    <row r="22" spans="1:3" x14ac:dyDescent="0.25">
      <c r="A22" s="19" t="s">
        <v>20</v>
      </c>
      <c r="B22" s="20">
        <v>128455.81999999998</v>
      </c>
    </row>
    <row r="23" spans="1:3" x14ac:dyDescent="0.25">
      <c r="A23" s="19" t="s">
        <v>21</v>
      </c>
      <c r="B23" s="20">
        <v>674555.47</v>
      </c>
    </row>
    <row r="24" spans="1:3" x14ac:dyDescent="0.25">
      <c r="A24" s="19" t="s">
        <v>22</v>
      </c>
      <c r="B24" s="20">
        <v>480648.08</v>
      </c>
    </row>
    <row r="25" spans="1:3" x14ac:dyDescent="0.25">
      <c r="A25" s="19" t="s">
        <v>23</v>
      </c>
      <c r="B25" s="20">
        <v>449654.79</v>
      </c>
    </row>
    <row r="26" spans="1:3" x14ac:dyDescent="0.25">
      <c r="A26" s="19" t="s">
        <v>24</v>
      </c>
      <c r="B26" s="20">
        <v>318980.57</v>
      </c>
    </row>
    <row r="27" spans="1:3" x14ac:dyDescent="0.25">
      <c r="A27" s="19" t="s">
        <v>25</v>
      </c>
      <c r="B27" s="20">
        <v>47467.199999999997</v>
      </c>
    </row>
    <row r="28" spans="1:3" x14ac:dyDescent="0.25">
      <c r="A28" s="19" t="s">
        <v>26</v>
      </c>
      <c r="B28" s="20">
        <v>151437</v>
      </c>
    </row>
    <row r="29" spans="1:3" x14ac:dyDescent="0.25">
      <c r="A29" s="21" t="s">
        <v>27</v>
      </c>
      <c r="B29" s="22">
        <v>129916.71</v>
      </c>
    </row>
    <row r="30" spans="1:3" x14ac:dyDescent="0.25">
      <c r="A30" s="17" t="s">
        <v>28</v>
      </c>
      <c r="B30" s="18">
        <f>SUM(B31)</f>
        <v>553095.4</v>
      </c>
    </row>
    <row r="31" spans="1:3" x14ac:dyDescent="0.25">
      <c r="A31" s="21" t="s">
        <v>23</v>
      </c>
      <c r="B31" s="22">
        <v>553095.4</v>
      </c>
    </row>
    <row r="32" spans="1:3" x14ac:dyDescent="0.25">
      <c r="A32" s="17" t="s">
        <v>29</v>
      </c>
      <c r="B32" s="18">
        <f>SUM(B33:B34)</f>
        <v>3318975</v>
      </c>
    </row>
    <row r="33" spans="1:2" x14ac:dyDescent="0.25">
      <c r="A33" s="19" t="s">
        <v>30</v>
      </c>
      <c r="B33" s="20">
        <v>1973950</v>
      </c>
    </row>
    <row r="34" spans="1:2" x14ac:dyDescent="0.25">
      <c r="A34" s="21" t="s">
        <v>31</v>
      </c>
      <c r="B34" s="22">
        <v>1345025</v>
      </c>
    </row>
    <row r="35" spans="1:2" x14ac:dyDescent="0.25">
      <c r="A35" s="17" t="s">
        <v>32</v>
      </c>
      <c r="B35" s="18">
        <f>SUM(B36)</f>
        <v>2382614.34</v>
      </c>
    </row>
    <row r="36" spans="1:2" x14ac:dyDescent="0.25">
      <c r="A36" s="23" t="s">
        <v>33</v>
      </c>
      <c r="B36" s="22">
        <v>2382614.34</v>
      </c>
    </row>
    <row r="37" spans="1:2" x14ac:dyDescent="0.25">
      <c r="A37" s="17" t="s">
        <v>34</v>
      </c>
      <c r="B37" s="18">
        <f>SUM(B38:B40)</f>
        <v>274700.79999999999</v>
      </c>
    </row>
    <row r="38" spans="1:2" x14ac:dyDescent="0.25">
      <c r="A38" s="19" t="s">
        <v>35</v>
      </c>
      <c r="B38" s="20">
        <v>45100</v>
      </c>
    </row>
    <row r="39" spans="1:2" x14ac:dyDescent="0.25">
      <c r="A39" s="19" t="s">
        <v>20</v>
      </c>
      <c r="B39" s="20">
        <v>116740.8</v>
      </c>
    </row>
    <row r="40" spans="1:2" x14ac:dyDescent="0.25">
      <c r="A40" s="21" t="s">
        <v>26</v>
      </c>
      <c r="B40" s="22">
        <v>112860</v>
      </c>
    </row>
    <row r="41" spans="1:2" x14ac:dyDescent="0.25">
      <c r="A41" s="17" t="s">
        <v>36</v>
      </c>
      <c r="B41" s="18">
        <f>SUM(B42)</f>
        <v>304040</v>
      </c>
    </row>
    <row r="42" spans="1:2" x14ac:dyDescent="0.25">
      <c r="A42" s="23" t="s">
        <v>37</v>
      </c>
      <c r="B42" s="22">
        <v>304040</v>
      </c>
    </row>
    <row r="43" spans="1:2" x14ac:dyDescent="0.25">
      <c r="A43" s="17" t="s">
        <v>38</v>
      </c>
      <c r="B43" s="18">
        <f>SUM(B44:B45)</f>
        <v>102869.36</v>
      </c>
    </row>
    <row r="44" spans="1:2" x14ac:dyDescent="0.25">
      <c r="A44" s="24" t="s">
        <v>26</v>
      </c>
      <c r="B44" s="20">
        <v>96753.36</v>
      </c>
    </row>
    <row r="45" spans="1:2" x14ac:dyDescent="0.25">
      <c r="A45" s="23" t="s">
        <v>39</v>
      </c>
      <c r="B45" s="22">
        <v>6116</v>
      </c>
    </row>
    <row r="46" spans="1:2" x14ac:dyDescent="0.25">
      <c r="A46" s="17" t="s">
        <v>40</v>
      </c>
      <c r="B46" s="18">
        <f>SUM(B47:B56)</f>
        <v>3232578.3</v>
      </c>
    </row>
    <row r="47" spans="1:2" x14ac:dyDescent="0.25">
      <c r="A47" s="19" t="s">
        <v>41</v>
      </c>
      <c r="B47" s="20">
        <v>300465</v>
      </c>
    </row>
    <row r="48" spans="1:2" x14ac:dyDescent="0.25">
      <c r="A48" s="19" t="s">
        <v>25</v>
      </c>
      <c r="B48" s="20">
        <v>7150</v>
      </c>
    </row>
    <row r="49" spans="1:2" x14ac:dyDescent="0.25">
      <c r="A49" s="19" t="s">
        <v>42</v>
      </c>
      <c r="B49" s="20">
        <v>507120</v>
      </c>
    </row>
    <row r="50" spans="1:2" x14ac:dyDescent="0.25">
      <c r="A50" s="19" t="s">
        <v>43</v>
      </c>
      <c r="B50" s="20">
        <v>67787.5</v>
      </c>
    </row>
    <row r="51" spans="1:2" x14ac:dyDescent="0.25">
      <c r="A51" s="19" t="s">
        <v>44</v>
      </c>
      <c r="B51" s="20">
        <v>1771.2</v>
      </c>
    </row>
    <row r="52" spans="1:2" x14ac:dyDescent="0.25">
      <c r="A52" s="19" t="s">
        <v>22</v>
      </c>
      <c r="B52" s="20">
        <v>141365.79999999999</v>
      </c>
    </row>
    <row r="53" spans="1:2" x14ac:dyDescent="0.25">
      <c r="A53" s="19" t="s">
        <v>23</v>
      </c>
      <c r="B53" s="20">
        <v>27000</v>
      </c>
    </row>
    <row r="54" spans="1:2" x14ac:dyDescent="0.25">
      <c r="A54" s="19" t="s">
        <v>45</v>
      </c>
      <c r="B54" s="20">
        <v>284400</v>
      </c>
    </row>
    <row r="55" spans="1:2" x14ac:dyDescent="0.25">
      <c r="A55" s="19" t="s">
        <v>30</v>
      </c>
      <c r="B55" s="20">
        <v>1887994.8</v>
      </c>
    </row>
    <row r="56" spans="1:2" x14ac:dyDescent="0.25">
      <c r="A56" s="21" t="s">
        <v>46</v>
      </c>
      <c r="B56" s="22">
        <v>7524</v>
      </c>
    </row>
    <row r="57" spans="1:2" x14ac:dyDescent="0.25">
      <c r="A57" s="17" t="s">
        <v>47</v>
      </c>
      <c r="B57" s="18">
        <f>SUM(B58:B70)</f>
        <v>5348424.3</v>
      </c>
    </row>
    <row r="58" spans="1:2" x14ac:dyDescent="0.25">
      <c r="A58" s="19" t="s">
        <v>48</v>
      </c>
      <c r="B58" s="20">
        <v>521320.36</v>
      </c>
    </row>
    <row r="59" spans="1:2" x14ac:dyDescent="0.25">
      <c r="A59" s="24" t="s">
        <v>23</v>
      </c>
      <c r="B59" s="20">
        <v>1276497.8600000001</v>
      </c>
    </row>
    <row r="60" spans="1:2" x14ac:dyDescent="0.25">
      <c r="A60" s="24" t="s">
        <v>20</v>
      </c>
      <c r="B60" s="20">
        <v>717805.3899999999</v>
      </c>
    </row>
    <row r="61" spans="1:2" x14ac:dyDescent="0.25">
      <c r="A61" s="24" t="s">
        <v>21</v>
      </c>
      <c r="B61" s="20">
        <v>310396.13</v>
      </c>
    </row>
    <row r="62" spans="1:2" x14ac:dyDescent="0.25">
      <c r="A62" s="24" t="s">
        <v>22</v>
      </c>
      <c r="B62" s="20">
        <v>746795.72</v>
      </c>
    </row>
    <row r="63" spans="1:2" x14ac:dyDescent="0.25">
      <c r="A63" s="24" t="s">
        <v>31</v>
      </c>
      <c r="B63" s="20">
        <v>20460</v>
      </c>
    </row>
    <row r="64" spans="1:2" x14ac:dyDescent="0.25">
      <c r="A64" s="24" t="s">
        <v>49</v>
      </c>
      <c r="B64" s="20">
        <v>262570</v>
      </c>
    </row>
    <row r="65" spans="1:2" x14ac:dyDescent="0.25">
      <c r="A65" s="24" t="s">
        <v>24</v>
      </c>
      <c r="B65" s="20">
        <v>344160.14</v>
      </c>
    </row>
    <row r="66" spans="1:2" x14ac:dyDescent="0.25">
      <c r="A66" s="24" t="s">
        <v>50</v>
      </c>
      <c r="B66" s="20">
        <v>494780</v>
      </c>
    </row>
    <row r="67" spans="1:2" x14ac:dyDescent="0.25">
      <c r="A67" s="24" t="s">
        <v>51</v>
      </c>
      <c r="B67" s="20">
        <v>524669.19999999995</v>
      </c>
    </row>
    <row r="68" spans="1:2" x14ac:dyDescent="0.25">
      <c r="A68" s="24" t="s">
        <v>25</v>
      </c>
      <c r="B68" s="20">
        <v>21617.200000000001</v>
      </c>
    </row>
    <row r="69" spans="1:2" x14ac:dyDescent="0.25">
      <c r="A69" s="24" t="s">
        <v>26</v>
      </c>
      <c r="B69" s="20">
        <v>60222.8</v>
      </c>
    </row>
    <row r="70" spans="1:2" x14ac:dyDescent="0.25">
      <c r="A70" s="23" t="s">
        <v>42</v>
      </c>
      <c r="B70" s="22">
        <v>47129.5</v>
      </c>
    </row>
    <row r="71" spans="1:2" x14ac:dyDescent="0.25">
      <c r="A71" s="17" t="s">
        <v>52</v>
      </c>
      <c r="B71" s="18">
        <f>SUM(B72:B75)</f>
        <v>1065798.1399999999</v>
      </c>
    </row>
    <row r="72" spans="1:2" x14ac:dyDescent="0.25">
      <c r="A72" s="24" t="s">
        <v>23</v>
      </c>
      <c r="B72" s="20">
        <v>322397.57</v>
      </c>
    </row>
    <row r="73" spans="1:2" x14ac:dyDescent="0.25">
      <c r="A73" s="24" t="s">
        <v>26</v>
      </c>
      <c r="B73" s="20">
        <v>294081.15000000002</v>
      </c>
    </row>
    <row r="74" spans="1:2" x14ac:dyDescent="0.25">
      <c r="A74" s="24" t="s">
        <v>20</v>
      </c>
      <c r="B74" s="20">
        <v>116307.62</v>
      </c>
    </row>
    <row r="75" spans="1:2" x14ac:dyDescent="0.25">
      <c r="A75" s="23" t="s">
        <v>53</v>
      </c>
      <c r="B75" s="22">
        <v>333011.8</v>
      </c>
    </row>
    <row r="76" spans="1:2" x14ac:dyDescent="0.25">
      <c r="A76" s="17" t="s">
        <v>54</v>
      </c>
      <c r="B76" s="18">
        <f>SUM(B77:B82)</f>
        <v>1534548.3299999998</v>
      </c>
    </row>
    <row r="77" spans="1:2" x14ac:dyDescent="0.25">
      <c r="A77" s="24" t="s">
        <v>20</v>
      </c>
      <c r="B77" s="20">
        <v>112025.82</v>
      </c>
    </row>
    <row r="78" spans="1:2" x14ac:dyDescent="0.25">
      <c r="A78" s="24" t="s">
        <v>24</v>
      </c>
      <c r="B78" s="20">
        <v>599337.30999999994</v>
      </c>
    </row>
    <row r="79" spans="1:2" x14ac:dyDescent="0.25">
      <c r="A79" s="24" t="s">
        <v>23</v>
      </c>
      <c r="B79" s="20">
        <v>253234.94</v>
      </c>
    </row>
    <row r="80" spans="1:2" x14ac:dyDescent="0.25">
      <c r="A80" s="24" t="s">
        <v>42</v>
      </c>
      <c r="B80" s="20">
        <v>102119.16</v>
      </c>
    </row>
    <row r="81" spans="1:2" x14ac:dyDescent="0.25">
      <c r="A81" s="24" t="s">
        <v>21</v>
      </c>
      <c r="B81" s="20">
        <v>60457.1</v>
      </c>
    </row>
    <row r="82" spans="1:2" x14ac:dyDescent="0.25">
      <c r="A82" s="23" t="s">
        <v>26</v>
      </c>
      <c r="B82" s="22">
        <v>407374</v>
      </c>
    </row>
    <row r="83" spans="1:2" x14ac:dyDescent="0.25">
      <c r="A83" s="17" t="s">
        <v>55</v>
      </c>
      <c r="B83" s="18">
        <f>SUM(B84:B94)</f>
        <v>1671526.6</v>
      </c>
    </row>
    <row r="84" spans="1:2" x14ac:dyDescent="0.25">
      <c r="A84" s="24" t="s">
        <v>56</v>
      </c>
      <c r="B84" s="20">
        <v>325773.59999999998</v>
      </c>
    </row>
    <row r="85" spans="1:2" x14ac:dyDescent="0.25">
      <c r="A85" s="24" t="s">
        <v>41</v>
      </c>
      <c r="B85" s="20">
        <v>462825</v>
      </c>
    </row>
    <row r="86" spans="1:2" x14ac:dyDescent="0.25">
      <c r="A86" s="24" t="s">
        <v>23</v>
      </c>
      <c r="B86" s="20">
        <v>16200</v>
      </c>
    </row>
    <row r="87" spans="1:2" x14ac:dyDescent="0.25">
      <c r="A87" s="24" t="s">
        <v>22</v>
      </c>
      <c r="B87" s="20">
        <v>371880</v>
      </c>
    </row>
    <row r="88" spans="1:2" x14ac:dyDescent="0.25">
      <c r="A88" s="24" t="s">
        <v>57</v>
      </c>
      <c r="B88" s="20">
        <v>1044</v>
      </c>
    </row>
    <row r="89" spans="1:2" x14ac:dyDescent="0.25">
      <c r="A89" s="24" t="s">
        <v>58</v>
      </c>
      <c r="B89" s="20">
        <v>39380</v>
      </c>
    </row>
    <row r="90" spans="1:2" x14ac:dyDescent="0.25">
      <c r="A90" s="24" t="s">
        <v>59</v>
      </c>
      <c r="B90" s="20">
        <v>12540</v>
      </c>
    </row>
    <row r="91" spans="1:2" x14ac:dyDescent="0.25">
      <c r="A91" s="24" t="s">
        <v>25</v>
      </c>
      <c r="B91" s="20">
        <v>162250</v>
      </c>
    </row>
    <row r="92" spans="1:2" x14ac:dyDescent="0.25">
      <c r="A92" s="24" t="s">
        <v>43</v>
      </c>
      <c r="B92" s="20">
        <v>59554</v>
      </c>
    </row>
    <row r="93" spans="1:2" x14ac:dyDescent="0.25">
      <c r="A93" s="24" t="s">
        <v>60</v>
      </c>
      <c r="B93" s="20">
        <v>153720</v>
      </c>
    </row>
    <row r="94" spans="1:2" x14ac:dyDescent="0.25">
      <c r="A94" s="23" t="s">
        <v>49</v>
      </c>
      <c r="B94" s="22">
        <v>66360</v>
      </c>
    </row>
    <row r="95" spans="1:2" x14ac:dyDescent="0.25">
      <c r="A95" s="17" t="s">
        <v>61</v>
      </c>
      <c r="B95" s="18">
        <f>SUM(B96:B103)</f>
        <v>1993192.4500000002</v>
      </c>
    </row>
    <row r="96" spans="1:2" x14ac:dyDescent="0.25">
      <c r="A96" s="19" t="s">
        <v>23</v>
      </c>
      <c r="B96" s="20">
        <v>1073712.6600000001</v>
      </c>
    </row>
    <row r="97" spans="1:2" x14ac:dyDescent="0.25">
      <c r="A97" s="19" t="s">
        <v>25</v>
      </c>
      <c r="B97" s="20">
        <v>55937.2</v>
      </c>
    </row>
    <row r="98" spans="1:2" x14ac:dyDescent="0.25">
      <c r="A98" s="19" t="s">
        <v>48</v>
      </c>
      <c r="B98" s="20">
        <v>259795.8</v>
      </c>
    </row>
    <row r="99" spans="1:2" x14ac:dyDescent="0.25">
      <c r="A99" s="19" t="s">
        <v>22</v>
      </c>
      <c r="B99" s="20">
        <v>301287.36</v>
      </c>
    </row>
    <row r="100" spans="1:2" x14ac:dyDescent="0.25">
      <c r="A100" s="19" t="s">
        <v>21</v>
      </c>
      <c r="B100" s="20">
        <v>130490.27</v>
      </c>
    </row>
    <row r="101" spans="1:2" x14ac:dyDescent="0.25">
      <c r="A101" s="19" t="s">
        <v>20</v>
      </c>
      <c r="B101" s="20">
        <v>43735.56</v>
      </c>
    </row>
    <row r="102" spans="1:2" x14ac:dyDescent="0.25">
      <c r="A102" s="19" t="s">
        <v>26</v>
      </c>
      <c r="B102" s="20">
        <v>23205.599999999999</v>
      </c>
    </row>
    <row r="103" spans="1:2" x14ac:dyDescent="0.25">
      <c r="A103" s="21" t="s">
        <v>49</v>
      </c>
      <c r="B103" s="22">
        <v>105028</v>
      </c>
    </row>
    <row r="104" spans="1:2" x14ac:dyDescent="0.25">
      <c r="A104" s="17" t="s">
        <v>62</v>
      </c>
      <c r="B104" s="18">
        <f>SUM(B105:B108)</f>
        <v>1585026.0799999998</v>
      </c>
    </row>
    <row r="105" spans="1:2" x14ac:dyDescent="0.25">
      <c r="A105" s="19" t="s">
        <v>23</v>
      </c>
      <c r="B105" s="20">
        <v>578120.18000000005</v>
      </c>
    </row>
    <row r="106" spans="1:2" x14ac:dyDescent="0.25">
      <c r="A106" s="19" t="s">
        <v>20</v>
      </c>
      <c r="B106" s="20">
        <v>684323.2</v>
      </c>
    </row>
    <row r="107" spans="1:2" x14ac:dyDescent="0.25">
      <c r="A107" s="19" t="s">
        <v>21</v>
      </c>
      <c r="B107" s="20">
        <v>156328.70000000001</v>
      </c>
    </row>
    <row r="108" spans="1:2" x14ac:dyDescent="0.25">
      <c r="A108" s="21" t="s">
        <v>26</v>
      </c>
      <c r="B108" s="22">
        <v>166254</v>
      </c>
    </row>
    <row r="109" spans="1:2" x14ac:dyDescent="0.25">
      <c r="A109" s="17" t="s">
        <v>63</v>
      </c>
      <c r="B109" s="18">
        <f>SUM(B110)</f>
        <v>83556</v>
      </c>
    </row>
    <row r="110" spans="1:2" x14ac:dyDescent="0.25">
      <c r="A110" s="23" t="s">
        <v>23</v>
      </c>
      <c r="B110" s="22">
        <v>83556</v>
      </c>
    </row>
    <row r="111" spans="1:2" x14ac:dyDescent="0.25">
      <c r="B111" s="12">
        <f>B19+B21+B30+B32+B35+B37+B41+B43+B46+B57+B71+B76+B83+B95+B104+B109</f>
        <v>25832135.989999998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2023-05-31T05:36:27Z</cp:lastPrinted>
  <dcterms:created xsi:type="dcterms:W3CDTF">2009-03-09T09:27:50Z</dcterms:created>
  <dcterms:modified xsi:type="dcterms:W3CDTF">2023-05-31T05:40:47Z</dcterms:modified>
</cp:coreProperties>
</file>